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08 AGOSTO\"/>
    </mc:Choice>
  </mc:AlternateContent>
  <xr:revisionPtr revIDLastSave="0" documentId="13_ncr:1_{ECAFBA6D-131E-4C73-ADD3-B9B5B457626A}" xr6:coauthVersionLast="36" xr6:coauthVersionMax="36" xr10:uidLastSave="{00000000-0000-0000-0000-000000000000}"/>
  <bookViews>
    <workbookView showHorizontalScroll="0" showVerticalScroll="0" showSheetTabs="0" xWindow="0" yWindow="0" windowWidth="28800" windowHeight="11625" xr2:uid="{00000000-000D-0000-FFFF-FFFF00000000}"/>
  </bookViews>
  <sheets>
    <sheet name="Mar-23" sheetId="9" r:id="rId1"/>
  </sheets>
  <calcPr calcId="179021"/>
</workbook>
</file>

<file path=xl/calcChain.xml><?xml version="1.0" encoding="utf-8"?>
<calcChain xmlns="http://schemas.openxmlformats.org/spreadsheetml/2006/main">
  <c r="I8" i="9" l="1"/>
  <c r="I9" i="9"/>
  <c r="K9" i="9"/>
  <c r="K8" i="9"/>
  <c r="K20" i="9"/>
  <c r="K15" i="9"/>
  <c r="K10" i="9"/>
  <c r="K16" i="9"/>
  <c r="K18" i="9"/>
  <c r="K17" i="9"/>
  <c r="K14" i="9"/>
  <c r="K12" i="9"/>
  <c r="K13" i="9"/>
  <c r="K11" i="9"/>
  <c r="I16" i="9" l="1"/>
  <c r="I15" i="9" s="1"/>
  <c r="I10" i="9"/>
  <c r="J10" i="9" l="1"/>
  <c r="J16" i="9"/>
  <c r="J15" i="9" l="1"/>
  <c r="J9" i="9" l="1"/>
  <c r="J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<sst xmlns="http://schemas.openxmlformats.org/spreadsheetml/2006/main" count="24" uniqueCount="23">
  <si>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</si>
  <si>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</si>
  <si>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</si>
  <si>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</si>
  <si>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</si>
  <si>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</si>
  <si>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</si>
  <si>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</si>
  <si>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</si>
  <si>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</si>
  <si>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</si>
  <si>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</si>
  <si>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</si>
  <si>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</si>
  <si>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</si>
  <si>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</si>
  <si>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</si>
  <si>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</si>
  <si>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</si>
  <si>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</si>
  <si>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</si>
  <si>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31 DE AGOSTO DE 2023</t>
  </si>
  <si>
    <t xml:space="preserve">Ejercido a Agosto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</si>
</sst>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9" fontId="26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3" fontId="4" fillId="0" borderId="0" xfId="33" applyFont="1" applyAlignment="1">
      <alignment vertical="center"/>
    </xf>
    <xf numFmtId="43" fontId="2" fillId="0" borderId="0" xfId="33" applyFont="1" applyAlignment="1">
      <alignment vertical="center"/>
    </xf>
    <xf numFmtId="43" fontId="2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distributed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43" fontId="4" fillId="0" borderId="0" xfId="33" applyFont="1" applyFill="1" applyAlignment="1">
      <alignment vertical="center"/>
    </xf>
    <xf numFmtId="43" fontId="4" fillId="0" borderId="0" xfId="33" applyFont="1" applyFill="1" applyAlignment="1">
      <alignment horizontal="right" vertical="center"/>
    </xf>
    <xf numFmtId="10" fontId="4" fillId="0" borderId="0" xfId="47" applyNumberFormat="1" applyFont="1" applyFill="1" applyAlignment="1">
      <alignment horizontal="right" vertical="center"/>
    </xf>
    <xf numFmtId="10" fontId="2" fillId="0" borderId="0" xfId="47" applyNumberFormat="1" applyFont="1" applyFill="1" applyAlignment="1">
      <alignment horizontal="right" vertical="center"/>
    </xf>
  </cellXfs>
  <cellStyles count="4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 xr:uid="{00000000-0005-0000-0000-000021000000}"/>
    <cellStyle name="Millares 3" xfId="35" xr:uid="{00000000-0005-0000-0000-000022000000}"/>
    <cellStyle name="Neutral" xfId="36" builtinId="28" customBuiltin="1"/>
    <cellStyle name="Normal" xfId="0" builtinId="0"/>
    <cellStyle name="Normal 2" xfId="37" xr:uid="{00000000-0005-0000-0000-000025000000}"/>
    <cellStyle name="Notas 2" xfId="38" xr:uid="{00000000-0005-0000-0000-000026000000}"/>
    <cellStyle name="Porcentaje" xfId="47" builtinId="5"/>
    <cellStyle name="Porcentaje 2" xfId="39" xr:uid="{00000000-0005-0000-0000-000028000000}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 xr:uid="{00000000-0005-0000-0000-00002E000000}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zoomScale="130" zoomScaleNormal="130" workbookViewId="0">
      <selection activeCell="L11" sqref="L11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3" t="s">
        <v>17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9" t="s">
        <v>21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7" ht="15" x14ac:dyDescent="0.25">
      <c r="A4" s="39" t="s">
        <v>14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0" t="s">
        <v>0</v>
      </c>
      <c r="B6" s="31"/>
      <c r="C6" s="31"/>
      <c r="D6" s="31"/>
      <c r="E6" s="31"/>
      <c r="F6" s="31"/>
      <c r="G6" s="31"/>
      <c r="H6" s="7"/>
      <c r="I6" s="34" t="s">
        <v>19</v>
      </c>
      <c r="J6" s="34"/>
      <c r="K6" s="34"/>
      <c r="P6" s="19"/>
      <c r="Q6" s="19"/>
    </row>
    <row r="7" spans="1:17" s="8" customFormat="1" ht="31.5" customHeight="1" thickBot="1" x14ac:dyDescent="0.25">
      <c r="A7" s="35"/>
      <c r="B7" s="35"/>
      <c r="C7" s="35"/>
      <c r="D7" s="35"/>
      <c r="E7" s="35"/>
      <c r="F7" s="35"/>
      <c r="G7" s="35"/>
      <c r="H7" s="7"/>
      <c r="I7" s="29" t="s">
        <v>15</v>
      </c>
      <c r="J7" s="17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+I9+I20</f>
        <v>54327026.590370052</v>
      </c>
      <c r="J8" s="10">
        <f>+J9+J20</f>
        <v>32232970.553380013</v>
      </c>
      <c r="K8" s="43">
        <f>+J8/I8</f>
        <v>0.59331372571554641</v>
      </c>
      <c r="L8" s="27"/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+I15+I10</f>
        <v>54306026.790370055</v>
      </c>
      <c r="J9" s="10">
        <f>+J10+J15</f>
        <v>32232470.653380014</v>
      </c>
      <c r="K9" s="43">
        <f>+J9/I9</f>
        <v>0.59353395117272167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40597320.794570051</v>
      </c>
      <c r="J10" s="10">
        <f>SUM(J11:J14)</f>
        <v>24613385.088370014</v>
      </c>
      <c r="K10" s="43">
        <f>+J10/I10</f>
        <v>0.60628102068405676</v>
      </c>
      <c r="L10" s="28"/>
      <c r="M10" s="10"/>
      <c r="N10" s="10"/>
      <c r="O10" s="11"/>
    </row>
    <row r="11" spans="1:17" s="5" customFormat="1" ht="20.25" customHeight="1" x14ac:dyDescent="0.2">
      <c r="D11" s="38">
        <v>1000</v>
      </c>
      <c r="E11" s="38"/>
      <c r="F11" s="5" t="s">
        <v>8</v>
      </c>
      <c r="I11" s="40">
        <v>27356862.313920043</v>
      </c>
      <c r="J11" s="41">
        <v>15944056.859760016</v>
      </c>
      <c r="K11" s="42">
        <f>+J11/I11</f>
        <v>0.58281745460433054</v>
      </c>
      <c r="L11" s="26"/>
      <c r="N11" s="23"/>
      <c r="O11" s="12"/>
    </row>
    <row r="12" spans="1:17" s="5" customFormat="1" ht="20.25" customHeight="1" x14ac:dyDescent="0.2">
      <c r="D12" s="38">
        <v>2000</v>
      </c>
      <c r="E12" s="38"/>
      <c r="F12" s="5" t="s">
        <v>9</v>
      </c>
      <c r="I12" s="40">
        <v>5472067.9737600004</v>
      </c>
      <c r="J12" s="41">
        <v>3818847.3248600005</v>
      </c>
      <c r="K12" s="42">
        <f t="shared" ref="K12:K13" si="0">+J12/I12</f>
        <v>0.69788009636802284</v>
      </c>
      <c r="L12" s="26"/>
      <c r="N12" s="22"/>
      <c r="O12" s="12"/>
    </row>
    <row r="13" spans="1:17" s="5" customFormat="1" ht="20.25" customHeight="1" x14ac:dyDescent="0.2">
      <c r="D13" s="38">
        <v>3000</v>
      </c>
      <c r="E13" s="38"/>
      <c r="F13" s="5" t="s">
        <v>10</v>
      </c>
      <c r="I13" s="40">
        <v>7499157.4245300088</v>
      </c>
      <c r="J13" s="41">
        <v>4651771.0048899977</v>
      </c>
      <c r="K13" s="42">
        <f t="shared" si="0"/>
        <v>0.62030582124784983</v>
      </c>
      <c r="L13" s="26"/>
      <c r="N13" s="22"/>
      <c r="O13" s="12"/>
    </row>
    <row r="14" spans="1:17" s="5" customFormat="1" ht="27.75" customHeight="1" x14ac:dyDescent="0.2">
      <c r="D14" s="38">
        <v>4000</v>
      </c>
      <c r="E14" s="38"/>
      <c r="F14" s="36" t="s">
        <v>11</v>
      </c>
      <c r="G14" s="37"/>
      <c r="H14" s="4"/>
      <c r="I14" s="40">
        <v>269233.08236</v>
      </c>
      <c r="J14" s="41">
        <v>198709.89886000004</v>
      </c>
      <c r="K14" s="42">
        <f>+J14/I14</f>
        <v>0.7380589974983045</v>
      </c>
      <c r="L14" s="26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13708705.995800002</v>
      </c>
      <c r="J15" s="10">
        <f>+J16</f>
        <v>7619085.56501</v>
      </c>
      <c r="K15" s="43">
        <f>+J15/I15</f>
        <v>0.55578444583641184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+I17+I18</f>
        <v>13708705.995800002</v>
      </c>
      <c r="J16" s="13">
        <f>SUM(J17:J18)</f>
        <v>7619085.56501</v>
      </c>
      <c r="K16" s="42">
        <f t="shared" ref="K8:K20" si="1">+J16/I16</f>
        <v>0.55578444583641184</v>
      </c>
      <c r="M16" s="13"/>
      <c r="N16" s="13"/>
      <c r="O16" s="12"/>
    </row>
    <row r="17" spans="1:15" s="5" customFormat="1" ht="27.75" customHeight="1" x14ac:dyDescent="0.2">
      <c r="E17" s="38">
        <v>5000</v>
      </c>
      <c r="F17" s="38"/>
      <c r="G17" s="4" t="s">
        <v>12</v>
      </c>
      <c r="H17" s="4"/>
      <c r="I17" s="40">
        <v>3061614.7927100006</v>
      </c>
      <c r="J17" s="22">
        <v>2185391.84883</v>
      </c>
      <c r="K17" s="42">
        <f t="shared" si="1"/>
        <v>0.71380366139908535</v>
      </c>
      <c r="N17" s="22"/>
      <c r="O17" s="12"/>
    </row>
    <row r="18" spans="1:15" s="5" customFormat="1" ht="27.75" customHeight="1" x14ac:dyDescent="0.2">
      <c r="E18" s="38">
        <v>6000</v>
      </c>
      <c r="F18" s="38">
        <v>6000</v>
      </c>
      <c r="G18" s="5" t="s">
        <v>13</v>
      </c>
      <c r="I18" s="40">
        <v>10647091.203090001</v>
      </c>
      <c r="J18" s="22">
        <v>5433693.7161799995</v>
      </c>
      <c r="K18" s="42">
        <f t="shared" si="1"/>
        <v>0.51034537156993942</v>
      </c>
      <c r="N18" s="22"/>
      <c r="O18" s="12"/>
    </row>
    <row r="19" spans="1:15" s="5" customFormat="1" ht="27.75" customHeight="1" x14ac:dyDescent="0.2">
      <c r="C19" s="6" t="s">
        <v>18</v>
      </c>
      <c r="E19" s="24"/>
      <c r="F19" s="24"/>
      <c r="I19" s="13"/>
      <c r="J19" s="13"/>
      <c r="K19" s="42"/>
      <c r="M19" s="22"/>
      <c r="N19" s="22"/>
      <c r="O19" s="12"/>
    </row>
    <row r="20" spans="1:15" s="5" customFormat="1" ht="20.25" customHeight="1" thickBot="1" x14ac:dyDescent="0.25">
      <c r="E20" s="38">
        <v>7000</v>
      </c>
      <c r="F20" s="38">
        <v>6000</v>
      </c>
      <c r="G20" s="25" t="s">
        <v>18</v>
      </c>
      <c r="I20" s="13">
        <v>20999.8</v>
      </c>
      <c r="J20" s="13">
        <v>499.9</v>
      </c>
      <c r="K20" s="42">
        <f t="shared" si="1"/>
        <v>2.3804988618939229E-2</v>
      </c>
      <c r="L20" s="26"/>
      <c r="M20" s="22"/>
      <c r="N20" s="22"/>
      <c r="O20" s="12"/>
    </row>
    <row r="21" spans="1:15" s="8" customFormat="1" ht="9.75" customHeight="1" x14ac:dyDescent="0.2">
      <c r="A21" s="30"/>
      <c r="B21" s="31"/>
      <c r="C21" s="31"/>
      <c r="D21" s="31"/>
      <c r="E21" s="31"/>
      <c r="F21" s="31"/>
      <c r="G21" s="31"/>
      <c r="H21" s="7"/>
      <c r="I21" s="32"/>
      <c r="J21" s="32"/>
      <c r="K21" s="32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Digaprop137U</cp:lastModifiedBy>
  <cp:lastPrinted>2023-09-05T18:04:41Z</cp:lastPrinted>
  <dcterms:created xsi:type="dcterms:W3CDTF">2008-09-17T15:03:59Z</dcterms:created>
  <dcterms:modified xsi:type="dcterms:W3CDTF">2023-09-05T21:36:09Z</dcterms:modified>
</cp:coreProperties>
</file>